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yana\Documents\"/>
    </mc:Choice>
  </mc:AlternateContent>
  <bookViews>
    <workbookView xWindow="0" yWindow="0" windowWidth="6870" windowHeight="4635"/>
  </bookViews>
  <sheets>
    <sheet name="raw data" sheetId="1" r:id="rId1"/>
    <sheet name="fix dat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L43" i="1"/>
  <c r="E46" i="1"/>
  <c r="H44" i="1"/>
  <c r="L42" i="1"/>
  <c r="J42" i="1" l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41" i="1"/>
  <c r="D43" i="1"/>
  <c r="D77" i="1"/>
  <c r="D73" i="1"/>
  <c r="D74" i="1"/>
  <c r="D75" i="1"/>
  <c r="D76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G75" i="2"/>
</calcChain>
</file>

<file path=xl/sharedStrings.xml><?xml version="1.0" encoding="utf-8"?>
<sst xmlns="http://schemas.openxmlformats.org/spreadsheetml/2006/main" count="111" uniqueCount="27">
  <si>
    <t>Tanggal</t>
  </si>
  <si>
    <t>Harga Daging Ayam (kg)</t>
  </si>
  <si>
    <t>Harga Daging Sapi (kg)</t>
  </si>
  <si>
    <t>Harga Telur Ayam (kg)</t>
  </si>
  <si>
    <t>Agu-18*</t>
  </si>
  <si>
    <t>Sep-18*</t>
  </si>
  <si>
    <t>Okt-18*</t>
  </si>
  <si>
    <t>Nov-18*</t>
  </si>
  <si>
    <t>Des-18*</t>
  </si>
  <si>
    <t>Inflasi</t>
  </si>
  <si>
    <t>Y</t>
  </si>
  <si>
    <t>X1</t>
  </si>
  <si>
    <t>X2</t>
  </si>
  <si>
    <t>X3</t>
  </si>
  <si>
    <t>Pasar Modern</t>
  </si>
  <si>
    <t>Pasar Tradisional</t>
  </si>
  <si>
    <t>Pedagang Besar</t>
  </si>
  <si>
    <t>Variabel</t>
  </si>
  <si>
    <t>ADF statistic</t>
  </si>
  <si>
    <t>MacKinnon critical value</t>
  </si>
  <si>
    <t>Keterangan</t>
  </si>
  <si>
    <t>INF</t>
  </si>
  <si>
    <t>Tidak Stasioner</t>
  </si>
  <si>
    <t>HDS</t>
  </si>
  <si>
    <t>HDA</t>
  </si>
  <si>
    <t>Stasioner</t>
  </si>
  <si>
    <t>HTA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</si>
</sst>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Rp&quot;* #,##0.00_-;\-&quot;Rp&quot;* #,##0.00_-;_-&quot;Rp&quot;* &quot;-&quot;_-;_-@_-"/>
    <numFmt numFmtId="165" formatCode="_-[$Rp-421]* #,##0.00_-;\-[$Rp-421]* #,##0.00_-;_-[$Rp-421]* &quot;-&quot;??_-;_-@_-"/>
    <numFmt numFmtId="166" formatCode="0.0000%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164" fontId="0" fillId="0" borderId="1" xfId="0" applyNumberFormat="1" applyBorder="1"/>
    <xf numFmtId="0" fontId="1" fillId="2" borderId="1" xfId="0" applyFont="1" applyFill="1" applyBorder="1"/>
    <xf numFmtId="17" fontId="1" fillId="3" borderId="1" xfId="0" applyNumberFormat="1" applyFont="1" applyFill="1" applyBorder="1"/>
    <xf numFmtId="17" fontId="1" fillId="3" borderId="1" xfId="0" applyNumberFormat="1" applyFont="1" applyFill="1" applyBorder="1" applyAlignment="1">
      <alignment horizontal="right"/>
    </xf>
    <xf numFmtId="164" fontId="0" fillId="0" borderId="2" xfId="0" applyNumberFormat="1" applyFill="1" applyBorder="1"/>
    <xf numFmtId="0" fontId="0" fillId="0" borderId="2" xfId="0" applyNumberFormat="1" applyFill="1" applyBorder="1"/>
    <xf numFmtId="165" fontId="0" fillId="0" borderId="1" xfId="0" applyNumberFormat="1" applyBorder="1"/>
    <xf numFmtId="165" fontId="0" fillId="0" borderId="2" xfId="0" applyNumberFormat="1" applyFill="1" applyBorder="1"/>
    <xf numFmtId="1" fontId="0" fillId="0" borderId="1" xfId="0" applyNumberFormat="1" applyBorder="1"/>
    <xf numFmtId="1" fontId="0" fillId="0" borderId="2" xfId="0" applyNumberFormat="1" applyFill="1" applyBorder="1"/>
    <xf numFmtId="0" fontId="1" fillId="2" borderId="1" xfId="0" applyFont="1" applyFill="1" applyBorder="1" applyAlignment="1"/>
    <xf numFmtId="0" fontId="1" fillId="2" borderId="4" xfId="0" applyFont="1" applyFill="1" applyBorder="1"/>
    <xf numFmtId="0" fontId="1" fillId="2" borderId="4" xfId="0" applyFont="1" applyFill="1" applyBorder="1" applyAlignment="1"/>
    <xf numFmtId="9" fontId="0" fillId="0" borderId="0" xfId="1" applyFont="1"/>
    <xf numFmtId="9" fontId="0" fillId="0" borderId="2" xfId="1" applyFont="1" applyFill="1" applyBorder="1"/>
    <xf numFmtId="9" fontId="0" fillId="0" borderId="0" xfId="0" applyNumberFormat="1"/>
    <xf numFmtId="0" fontId="0" fillId="0" borderId="0" xfId="0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9" fontId="0" fillId="0" borderId="1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166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2"/>
  <sheetViews>
    <sheetView tabSelected="1" zoomScaleNormal="100" workbookViewId="0">
      <selection activeCell="E46" sqref="E46"/>
    </sheetView>
  </sheetViews>
  <sheetFormatPr defaultRowHeight="15" x14ac:dyDescent="0.25"/>
  <cols>
    <col min="3" max="3" width="21" customWidth="1"/>
    <col min="4" max="4" width="21.7109375" customWidth="1"/>
    <col min="5" max="5" width="21" customWidth="1"/>
    <col min="6" max="6" width="18.28515625" customWidth="1"/>
    <col min="7" max="7" width="15.5703125" customWidth="1"/>
    <col min="8" max="8" width="17" customWidth="1"/>
    <col min="9" max="9" width="14.7109375" customWidth="1"/>
    <col min="10" max="10" width="16.42578125" customWidth="1"/>
    <col min="11" max="11" width="9.140625" customWidth="1"/>
  </cols>
  <sheetData>
    <row r="1" spans="2:14" x14ac:dyDescent="0.25">
      <c r="B1" s="25" t="s">
        <v>0</v>
      </c>
      <c r="C1" s="25" t="s">
        <v>2</v>
      </c>
      <c r="D1" s="25"/>
      <c r="E1" s="25"/>
      <c r="F1" s="25" t="s">
        <v>1</v>
      </c>
      <c r="G1" s="25"/>
      <c r="H1" s="25"/>
      <c r="I1" s="26" t="s">
        <v>3</v>
      </c>
      <c r="J1" s="27"/>
      <c r="K1" s="27"/>
      <c r="M1" s="25" t="s">
        <v>0</v>
      </c>
      <c r="N1" s="25" t="s">
        <v>9</v>
      </c>
    </row>
    <row r="2" spans="2:14" x14ac:dyDescent="0.25">
      <c r="B2" s="25"/>
      <c r="C2" s="12" t="s">
        <v>14</v>
      </c>
      <c r="D2" s="13" t="s">
        <v>15</v>
      </c>
      <c r="E2" s="11" t="s">
        <v>16</v>
      </c>
      <c r="F2" s="12" t="s">
        <v>14</v>
      </c>
      <c r="G2" s="11" t="s">
        <v>15</v>
      </c>
      <c r="H2" s="11" t="s">
        <v>16</v>
      </c>
      <c r="I2" s="2" t="s">
        <v>14</v>
      </c>
      <c r="J2" s="28" t="s">
        <v>15</v>
      </c>
      <c r="K2" s="29"/>
      <c r="M2" s="25"/>
      <c r="N2" s="25"/>
    </row>
    <row r="3" spans="2:14" x14ac:dyDescent="0.25">
      <c r="B3" s="3">
        <v>42736</v>
      </c>
      <c r="C3" s="1">
        <v>143300</v>
      </c>
      <c r="D3" s="1">
        <v>114400</v>
      </c>
      <c r="E3" s="7">
        <v>102000</v>
      </c>
      <c r="F3" s="1">
        <v>32000</v>
      </c>
      <c r="G3" s="1">
        <v>31800</v>
      </c>
      <c r="H3" s="7"/>
      <c r="I3" s="7">
        <v>18300</v>
      </c>
      <c r="J3" s="7">
        <v>19500</v>
      </c>
      <c r="M3" s="3">
        <v>42736</v>
      </c>
      <c r="N3" s="6">
        <v>1.24</v>
      </c>
    </row>
    <row r="4" spans="2:14" x14ac:dyDescent="0.25">
      <c r="B4" s="3">
        <v>42767</v>
      </c>
      <c r="C4" s="1">
        <v>140600</v>
      </c>
      <c r="D4" s="1">
        <v>114400</v>
      </c>
      <c r="E4" s="7">
        <v>102000</v>
      </c>
      <c r="F4" s="1">
        <v>30250</v>
      </c>
      <c r="G4" s="1">
        <v>29350</v>
      </c>
      <c r="H4" s="7"/>
      <c r="I4" s="7">
        <v>18850</v>
      </c>
      <c r="J4" s="7">
        <v>17900</v>
      </c>
      <c r="M4" s="3">
        <v>42767</v>
      </c>
      <c r="N4" s="6">
        <v>1.61</v>
      </c>
    </row>
    <row r="5" spans="2:14" x14ac:dyDescent="0.25">
      <c r="B5" s="3">
        <v>42795</v>
      </c>
      <c r="C5" s="1">
        <v>144000</v>
      </c>
      <c r="D5" s="1">
        <v>114400</v>
      </c>
      <c r="E5" s="7">
        <v>102500</v>
      </c>
      <c r="F5" s="1">
        <v>28250</v>
      </c>
      <c r="G5" s="1">
        <v>29250</v>
      </c>
      <c r="H5" s="7"/>
      <c r="I5" s="7">
        <v>16700</v>
      </c>
      <c r="J5" s="7">
        <v>17650</v>
      </c>
      <c r="M5" s="3">
        <v>42795</v>
      </c>
      <c r="N5" s="6">
        <v>1.54</v>
      </c>
    </row>
    <row r="6" spans="2:14" x14ac:dyDescent="0.25">
      <c r="B6" s="3">
        <v>42826</v>
      </c>
      <c r="C6" s="1">
        <v>144000</v>
      </c>
      <c r="D6" s="1">
        <v>114400</v>
      </c>
      <c r="E6" s="7">
        <v>102500</v>
      </c>
      <c r="F6" s="1">
        <v>29750</v>
      </c>
      <c r="G6" s="1">
        <v>30200</v>
      </c>
      <c r="H6" s="7"/>
      <c r="I6" s="7">
        <v>16600</v>
      </c>
      <c r="J6" s="7">
        <v>17500</v>
      </c>
      <c r="M6" s="3">
        <v>42826</v>
      </c>
      <c r="N6" s="6">
        <v>1.83</v>
      </c>
    </row>
    <row r="7" spans="2:14" x14ac:dyDescent="0.25">
      <c r="B7" s="3">
        <v>42856</v>
      </c>
      <c r="C7" s="1">
        <v>144000</v>
      </c>
      <c r="D7" s="1">
        <v>114400</v>
      </c>
      <c r="E7" s="7">
        <v>103000</v>
      </c>
      <c r="F7" s="1">
        <v>30250</v>
      </c>
      <c r="G7" s="5">
        <v>31450</v>
      </c>
      <c r="H7" s="7"/>
      <c r="I7" s="7">
        <v>18650</v>
      </c>
      <c r="J7" s="7">
        <v>19900</v>
      </c>
      <c r="M7" s="3">
        <v>42856</v>
      </c>
      <c r="N7" s="6">
        <v>2.16</v>
      </c>
    </row>
    <row r="8" spans="2:14" x14ac:dyDescent="0.25">
      <c r="B8" s="3">
        <v>42887</v>
      </c>
      <c r="C8" s="1">
        <v>144000</v>
      </c>
      <c r="D8" s="1">
        <v>114400</v>
      </c>
      <c r="E8" s="7">
        <v>103000</v>
      </c>
      <c r="F8" s="1">
        <v>32500</v>
      </c>
      <c r="G8" s="1">
        <v>32400</v>
      </c>
      <c r="H8" s="7"/>
      <c r="I8" s="7">
        <v>22200</v>
      </c>
      <c r="J8" s="7">
        <v>20750</v>
      </c>
      <c r="M8" s="3">
        <v>42887</v>
      </c>
      <c r="N8" s="6">
        <v>2.78</v>
      </c>
    </row>
    <row r="9" spans="2:14" x14ac:dyDescent="0.25">
      <c r="B9" s="3">
        <v>42917</v>
      </c>
      <c r="C9" s="1">
        <v>144000</v>
      </c>
      <c r="D9" s="1">
        <v>113750</v>
      </c>
      <c r="E9" s="7">
        <v>104500</v>
      </c>
      <c r="F9" s="1">
        <v>36500</v>
      </c>
      <c r="G9" s="1">
        <v>32100</v>
      </c>
      <c r="H9" s="7">
        <v>34000</v>
      </c>
      <c r="I9" s="7">
        <v>18550</v>
      </c>
      <c r="J9" s="7">
        <v>19750</v>
      </c>
      <c r="M9" s="3">
        <v>42917</v>
      </c>
      <c r="N9" s="6">
        <v>3.22</v>
      </c>
    </row>
    <row r="10" spans="2:14" x14ac:dyDescent="0.25">
      <c r="B10" s="3">
        <v>42948</v>
      </c>
      <c r="C10" s="1">
        <v>144000</v>
      </c>
      <c r="D10" s="1">
        <v>113750</v>
      </c>
      <c r="E10" s="7">
        <v>103500</v>
      </c>
      <c r="F10" s="1">
        <v>31500</v>
      </c>
      <c r="G10" s="1">
        <v>31950</v>
      </c>
      <c r="H10" s="7">
        <v>29250</v>
      </c>
      <c r="I10" s="7">
        <v>20700</v>
      </c>
      <c r="J10" s="7">
        <v>21000</v>
      </c>
      <c r="M10" s="3">
        <v>42948</v>
      </c>
      <c r="N10" s="6">
        <v>2.76</v>
      </c>
    </row>
    <row r="11" spans="2:14" x14ac:dyDescent="0.25">
      <c r="B11" s="3">
        <v>42979</v>
      </c>
      <c r="C11" s="1">
        <v>144000</v>
      </c>
      <c r="D11" s="1">
        <v>113750</v>
      </c>
      <c r="E11" s="7">
        <v>104000</v>
      </c>
      <c r="F11" s="1">
        <v>31500</v>
      </c>
      <c r="G11" s="1">
        <v>30650</v>
      </c>
      <c r="H11" s="7">
        <v>28750</v>
      </c>
      <c r="I11" s="7">
        <v>19450</v>
      </c>
      <c r="J11" s="7">
        <v>20000</v>
      </c>
      <c r="M11" s="3">
        <v>42979</v>
      </c>
      <c r="N11" s="6">
        <v>2.9</v>
      </c>
    </row>
    <row r="12" spans="2:14" x14ac:dyDescent="0.25">
      <c r="B12" s="3">
        <v>43009</v>
      </c>
      <c r="C12" s="1">
        <v>143400</v>
      </c>
      <c r="D12" s="1">
        <v>113750</v>
      </c>
      <c r="E12" s="7">
        <v>104000</v>
      </c>
      <c r="F12" s="1">
        <v>30000</v>
      </c>
      <c r="G12" s="1">
        <v>30150</v>
      </c>
      <c r="H12" s="7">
        <v>28250</v>
      </c>
      <c r="I12" s="7">
        <v>18600</v>
      </c>
      <c r="J12" s="7">
        <v>18900</v>
      </c>
      <c r="M12" s="3">
        <v>43009</v>
      </c>
      <c r="N12" s="6">
        <v>3.06</v>
      </c>
    </row>
    <row r="13" spans="2:14" x14ac:dyDescent="0.25">
      <c r="B13" s="3">
        <v>43040</v>
      </c>
      <c r="C13" s="1">
        <v>143400</v>
      </c>
      <c r="D13" s="1">
        <v>113750</v>
      </c>
      <c r="E13" s="7">
        <v>104000</v>
      </c>
      <c r="F13" s="1">
        <v>30000</v>
      </c>
      <c r="G13" s="1">
        <v>30700</v>
      </c>
      <c r="H13" s="7">
        <v>28000</v>
      </c>
      <c r="I13" s="7">
        <v>18250</v>
      </c>
      <c r="J13" s="7">
        <v>19750</v>
      </c>
      <c r="M13" s="3">
        <v>43040</v>
      </c>
      <c r="N13" s="6">
        <v>3.27</v>
      </c>
    </row>
    <row r="14" spans="2:14" x14ac:dyDescent="0.25">
      <c r="B14" s="3">
        <v>43070</v>
      </c>
      <c r="C14" s="1">
        <v>138650</v>
      </c>
      <c r="D14" s="1">
        <v>113750</v>
      </c>
      <c r="E14" s="7">
        <v>104000</v>
      </c>
      <c r="F14" s="1">
        <v>30750</v>
      </c>
      <c r="G14" s="1">
        <v>32450</v>
      </c>
      <c r="H14" s="7">
        <v>29000</v>
      </c>
      <c r="I14" s="7">
        <v>21700</v>
      </c>
      <c r="J14" s="7">
        <v>23000</v>
      </c>
      <c r="M14" s="3">
        <v>43070</v>
      </c>
      <c r="N14" s="6">
        <v>4.2</v>
      </c>
    </row>
    <row r="15" spans="2:14" x14ac:dyDescent="0.25">
      <c r="B15" s="3">
        <v>43101</v>
      </c>
      <c r="C15" s="1">
        <v>146400</v>
      </c>
      <c r="D15" s="1">
        <v>113800</v>
      </c>
      <c r="E15" s="7">
        <v>104000</v>
      </c>
      <c r="F15" s="1">
        <v>34000</v>
      </c>
      <c r="G15" s="1">
        <v>34350</v>
      </c>
      <c r="H15" s="7">
        <v>32250</v>
      </c>
      <c r="I15" s="7">
        <v>24450</v>
      </c>
      <c r="J15" s="7">
        <v>25000</v>
      </c>
      <c r="M15" s="3">
        <v>43101</v>
      </c>
      <c r="N15" s="6">
        <v>0.55000000000000004</v>
      </c>
    </row>
    <row r="16" spans="2:14" x14ac:dyDescent="0.25">
      <c r="B16" s="3">
        <v>43132</v>
      </c>
      <c r="C16" s="1">
        <v>143000</v>
      </c>
      <c r="D16" s="1">
        <v>113750</v>
      </c>
      <c r="E16" s="7">
        <v>104000</v>
      </c>
      <c r="F16" s="1">
        <v>32750</v>
      </c>
      <c r="G16" s="1">
        <v>32650</v>
      </c>
      <c r="H16" s="7">
        <v>29500</v>
      </c>
      <c r="I16" s="7">
        <v>20800</v>
      </c>
      <c r="J16" s="7">
        <v>20000</v>
      </c>
      <c r="M16" s="3">
        <v>43132</v>
      </c>
      <c r="N16" s="6">
        <v>0.51</v>
      </c>
    </row>
    <row r="17" spans="2:14" x14ac:dyDescent="0.25">
      <c r="B17" s="3">
        <v>43160</v>
      </c>
      <c r="C17" s="1">
        <v>143000</v>
      </c>
      <c r="D17" s="1">
        <v>113750</v>
      </c>
      <c r="E17" s="7">
        <v>104000</v>
      </c>
      <c r="F17" s="1">
        <v>31750</v>
      </c>
      <c r="G17" s="1">
        <v>32300</v>
      </c>
      <c r="H17" s="7">
        <v>29250</v>
      </c>
      <c r="I17" s="7">
        <v>21500</v>
      </c>
      <c r="J17" s="7">
        <v>21000</v>
      </c>
      <c r="M17" s="3">
        <v>43160</v>
      </c>
      <c r="N17" s="6">
        <v>0.65</v>
      </c>
    </row>
    <row r="18" spans="2:14" x14ac:dyDescent="0.25">
      <c r="B18" s="3">
        <v>43191</v>
      </c>
      <c r="C18" s="1">
        <v>139850</v>
      </c>
      <c r="D18" s="1">
        <v>113750</v>
      </c>
      <c r="E18" s="7">
        <v>104000</v>
      </c>
      <c r="F18" s="1">
        <v>32500</v>
      </c>
      <c r="G18" s="1">
        <v>32650</v>
      </c>
      <c r="H18" s="7">
        <v>29000</v>
      </c>
      <c r="I18" s="7">
        <v>20150</v>
      </c>
      <c r="J18" s="7">
        <v>20250</v>
      </c>
      <c r="M18" s="3">
        <v>43191</v>
      </c>
      <c r="N18" s="6">
        <v>0.76</v>
      </c>
    </row>
    <row r="19" spans="2:14" x14ac:dyDescent="0.25">
      <c r="B19" s="3">
        <v>43221</v>
      </c>
      <c r="C19" s="1">
        <v>139850</v>
      </c>
      <c r="D19" s="1">
        <v>113750</v>
      </c>
      <c r="E19" s="7">
        <v>104000</v>
      </c>
      <c r="F19" s="1">
        <v>32750</v>
      </c>
      <c r="G19" s="1">
        <v>34300</v>
      </c>
      <c r="H19" s="7">
        <v>29250</v>
      </c>
      <c r="I19" s="7">
        <v>21050</v>
      </c>
      <c r="J19" s="7">
        <v>23250</v>
      </c>
      <c r="M19" s="3">
        <v>43221</v>
      </c>
      <c r="N19" s="6">
        <v>0.83</v>
      </c>
    </row>
    <row r="20" spans="2:14" x14ac:dyDescent="0.25">
      <c r="B20" s="3">
        <v>43252</v>
      </c>
      <c r="C20" s="1">
        <v>141100</v>
      </c>
      <c r="D20" s="1">
        <v>113800</v>
      </c>
      <c r="E20" s="7">
        <v>104000</v>
      </c>
      <c r="F20" s="1">
        <v>35500</v>
      </c>
      <c r="G20" s="1">
        <v>38850</v>
      </c>
      <c r="H20" s="7">
        <v>32250</v>
      </c>
      <c r="I20" s="7">
        <v>20800</v>
      </c>
      <c r="J20" s="7">
        <v>21500</v>
      </c>
      <c r="M20" s="3">
        <v>43252</v>
      </c>
      <c r="N20" s="6">
        <v>1.29</v>
      </c>
    </row>
    <row r="21" spans="2:14" x14ac:dyDescent="0.25">
      <c r="B21" s="3">
        <v>43282</v>
      </c>
      <c r="C21" s="1">
        <v>161450</v>
      </c>
      <c r="D21" s="1">
        <v>113750</v>
      </c>
      <c r="E21" s="7">
        <v>104000</v>
      </c>
      <c r="F21" s="1">
        <v>35750</v>
      </c>
      <c r="G21" s="1">
        <v>38600</v>
      </c>
      <c r="H21" s="7">
        <v>28500</v>
      </c>
      <c r="I21" s="7">
        <v>22300</v>
      </c>
      <c r="J21" s="7">
        <v>26250</v>
      </c>
      <c r="M21" s="3">
        <v>43282</v>
      </c>
      <c r="N21" s="6">
        <v>1.86</v>
      </c>
    </row>
    <row r="22" spans="2:14" x14ac:dyDescent="0.25">
      <c r="B22" s="4">
        <v>43313</v>
      </c>
      <c r="C22" s="1">
        <v>152000</v>
      </c>
      <c r="D22" s="1">
        <v>113750</v>
      </c>
      <c r="E22" s="7">
        <v>104000</v>
      </c>
      <c r="F22" s="1">
        <v>39500</v>
      </c>
      <c r="G22" s="1">
        <v>35800</v>
      </c>
      <c r="H22" s="7">
        <v>40000</v>
      </c>
      <c r="I22" s="7">
        <v>24600</v>
      </c>
      <c r="J22" s="7">
        <v>22500</v>
      </c>
      <c r="M22" s="4" t="s">
        <v>4</v>
      </c>
      <c r="N22" s="6">
        <v>1.6</v>
      </c>
    </row>
    <row r="23" spans="2:14" x14ac:dyDescent="0.25">
      <c r="B23" s="4">
        <v>43344</v>
      </c>
      <c r="C23" s="1">
        <v>147000</v>
      </c>
      <c r="D23" s="1">
        <v>113750</v>
      </c>
      <c r="E23" s="7">
        <v>104000</v>
      </c>
      <c r="F23" s="1">
        <v>32750</v>
      </c>
      <c r="G23" s="1">
        <v>32300</v>
      </c>
      <c r="H23" s="7">
        <v>25500</v>
      </c>
      <c r="I23" s="7">
        <v>23450</v>
      </c>
      <c r="J23" s="7">
        <v>22500</v>
      </c>
      <c r="M23" s="4" t="s">
        <v>5</v>
      </c>
      <c r="N23" s="6">
        <v>1.48</v>
      </c>
    </row>
    <row r="24" spans="2:14" x14ac:dyDescent="0.25">
      <c r="B24" s="4">
        <v>43374</v>
      </c>
      <c r="C24" s="1">
        <v>145500</v>
      </c>
      <c r="D24" s="1">
        <v>113750</v>
      </c>
      <c r="E24" s="7">
        <v>104000</v>
      </c>
      <c r="F24" s="1">
        <v>30750</v>
      </c>
      <c r="G24" s="1">
        <v>32550</v>
      </c>
      <c r="H24" s="7">
        <v>25500</v>
      </c>
      <c r="I24" s="7">
        <v>22700</v>
      </c>
      <c r="J24" s="7">
        <v>19500</v>
      </c>
      <c r="M24" s="4" t="s">
        <v>6</v>
      </c>
      <c r="N24" s="6">
        <v>1.61</v>
      </c>
    </row>
    <row r="25" spans="2:14" x14ac:dyDescent="0.25">
      <c r="B25" s="4">
        <v>43405</v>
      </c>
      <c r="C25" s="1">
        <v>146400</v>
      </c>
      <c r="D25" s="1">
        <v>113750</v>
      </c>
      <c r="E25" s="7">
        <v>104000</v>
      </c>
      <c r="F25" s="1">
        <v>33000</v>
      </c>
      <c r="G25" s="1">
        <v>32800</v>
      </c>
      <c r="H25" s="7">
        <v>25500</v>
      </c>
      <c r="I25" s="7">
        <v>24350</v>
      </c>
      <c r="J25" s="7">
        <v>25000</v>
      </c>
      <c r="M25" s="4" t="s">
        <v>7</v>
      </c>
      <c r="N25" s="6">
        <v>2.08</v>
      </c>
    </row>
    <row r="26" spans="2:14" x14ac:dyDescent="0.25">
      <c r="B26" s="4">
        <v>43435</v>
      </c>
      <c r="C26" s="1">
        <v>145500</v>
      </c>
      <c r="D26" s="1">
        <v>113750</v>
      </c>
      <c r="E26" s="7">
        <v>104000</v>
      </c>
      <c r="F26" s="1">
        <v>33500</v>
      </c>
      <c r="G26" s="1">
        <v>35250</v>
      </c>
      <c r="H26" s="7">
        <v>25500</v>
      </c>
      <c r="I26" s="7">
        <v>22250</v>
      </c>
      <c r="J26" s="7">
        <v>24000</v>
      </c>
      <c r="M26" s="4" t="s">
        <v>8</v>
      </c>
      <c r="N26" s="6">
        <v>2.66</v>
      </c>
    </row>
    <row r="27" spans="2:14" x14ac:dyDescent="0.25">
      <c r="B27" s="3">
        <v>43466</v>
      </c>
      <c r="C27" s="1">
        <v>143450</v>
      </c>
      <c r="D27" s="1">
        <v>113750</v>
      </c>
      <c r="E27" s="7">
        <v>104000</v>
      </c>
      <c r="F27" s="1">
        <v>39250</v>
      </c>
      <c r="G27" s="1">
        <v>34800</v>
      </c>
      <c r="H27" s="7">
        <v>22000</v>
      </c>
      <c r="I27" s="7">
        <v>25550</v>
      </c>
      <c r="J27" s="7">
        <v>26500</v>
      </c>
      <c r="M27" s="3">
        <v>43466</v>
      </c>
      <c r="N27" s="6">
        <v>0.42</v>
      </c>
    </row>
    <row r="28" spans="2:14" x14ac:dyDescent="0.25">
      <c r="B28" s="3">
        <v>43497</v>
      </c>
      <c r="C28" s="1">
        <v>144100</v>
      </c>
      <c r="D28" s="1">
        <v>113750</v>
      </c>
      <c r="E28" s="7">
        <v>104000</v>
      </c>
      <c r="F28" s="1">
        <v>33250</v>
      </c>
      <c r="G28" s="1">
        <v>32850</v>
      </c>
      <c r="H28" s="7">
        <v>26500</v>
      </c>
      <c r="I28" s="7">
        <v>20800</v>
      </c>
      <c r="J28" s="7">
        <v>22750</v>
      </c>
      <c r="M28" s="3">
        <v>43497</v>
      </c>
      <c r="N28" s="6">
        <v>-0.08</v>
      </c>
    </row>
    <row r="29" spans="2:14" x14ac:dyDescent="0.25">
      <c r="B29" s="3">
        <v>43525</v>
      </c>
      <c r="C29" s="1">
        <v>144100</v>
      </c>
      <c r="D29" s="1">
        <v>113750</v>
      </c>
      <c r="E29" s="7">
        <v>104000</v>
      </c>
      <c r="F29" s="1">
        <v>32500</v>
      </c>
      <c r="G29" s="1">
        <v>31750</v>
      </c>
      <c r="H29" s="7">
        <v>25500</v>
      </c>
      <c r="I29" s="7">
        <v>20850</v>
      </c>
      <c r="J29" s="7">
        <v>23000</v>
      </c>
      <c r="M29" s="3">
        <v>43525</v>
      </c>
      <c r="N29" s="6">
        <v>0.26</v>
      </c>
    </row>
    <row r="30" spans="2:14" x14ac:dyDescent="0.25">
      <c r="B30" s="3">
        <v>43556</v>
      </c>
      <c r="C30" s="1">
        <v>138350</v>
      </c>
      <c r="D30" s="1">
        <v>113750</v>
      </c>
      <c r="E30" s="7">
        <v>104000</v>
      </c>
      <c r="F30" s="1">
        <v>31000</v>
      </c>
      <c r="G30" s="1">
        <v>32200</v>
      </c>
      <c r="H30" s="7">
        <v>25500</v>
      </c>
      <c r="I30" s="7">
        <v>21600</v>
      </c>
      <c r="J30" s="7">
        <v>23000</v>
      </c>
      <c r="M30" s="3">
        <v>43556</v>
      </c>
      <c r="N30" s="6">
        <v>0.46</v>
      </c>
    </row>
    <row r="31" spans="2:14" x14ac:dyDescent="0.25">
      <c r="B31" s="3">
        <v>43586</v>
      </c>
      <c r="C31" s="1">
        <v>138350</v>
      </c>
      <c r="D31" s="1">
        <v>113750</v>
      </c>
      <c r="E31" s="7">
        <v>104000</v>
      </c>
      <c r="F31" s="1">
        <v>33750</v>
      </c>
      <c r="G31" s="1">
        <v>33750</v>
      </c>
      <c r="H31" s="7">
        <v>25500</v>
      </c>
      <c r="I31" s="7">
        <v>22400</v>
      </c>
      <c r="J31" s="7">
        <v>25250</v>
      </c>
      <c r="M31" s="3">
        <v>43586</v>
      </c>
      <c r="N31" s="6">
        <v>0.42</v>
      </c>
    </row>
    <row r="32" spans="2:14" x14ac:dyDescent="0.25">
      <c r="B32" s="3">
        <v>43617</v>
      </c>
      <c r="C32" s="1">
        <v>134350</v>
      </c>
      <c r="D32" s="1">
        <v>116550</v>
      </c>
      <c r="E32" s="7">
        <v>104000</v>
      </c>
      <c r="F32" s="1">
        <v>37750</v>
      </c>
      <c r="G32" s="1">
        <v>33650</v>
      </c>
      <c r="H32" s="7">
        <v>25500</v>
      </c>
      <c r="I32" s="7">
        <v>21800</v>
      </c>
      <c r="J32" s="7">
        <v>22750</v>
      </c>
      <c r="M32" s="3">
        <v>43617</v>
      </c>
      <c r="N32" s="6">
        <v>0.25</v>
      </c>
    </row>
    <row r="33" spans="2:14" x14ac:dyDescent="0.25">
      <c r="B33" s="3">
        <v>43647</v>
      </c>
      <c r="C33" s="1">
        <v>134350</v>
      </c>
      <c r="D33" s="1">
        <v>116300</v>
      </c>
      <c r="E33" s="7">
        <v>104000</v>
      </c>
      <c r="F33" s="1">
        <v>30250</v>
      </c>
      <c r="G33" s="1">
        <v>34000</v>
      </c>
      <c r="H33" s="7">
        <v>24500</v>
      </c>
      <c r="I33" s="7">
        <v>22800</v>
      </c>
      <c r="J33" s="7">
        <v>23500</v>
      </c>
      <c r="M33" s="3">
        <v>43647</v>
      </c>
      <c r="N33" s="6">
        <v>0.05</v>
      </c>
    </row>
    <row r="34" spans="2:14" x14ac:dyDescent="0.25">
      <c r="B34" s="3">
        <v>43678</v>
      </c>
      <c r="C34" s="1">
        <v>134350</v>
      </c>
      <c r="D34" s="1">
        <v>118700</v>
      </c>
      <c r="E34" s="7">
        <v>104000</v>
      </c>
      <c r="F34" s="1">
        <v>34500</v>
      </c>
      <c r="G34" s="1">
        <v>33750</v>
      </c>
      <c r="H34" s="7">
        <v>24500</v>
      </c>
      <c r="I34" s="7">
        <v>21550</v>
      </c>
      <c r="J34" s="7">
        <v>22500</v>
      </c>
      <c r="M34" s="3">
        <v>43678</v>
      </c>
      <c r="N34" s="6">
        <v>7.0000000000000007E-2</v>
      </c>
    </row>
    <row r="35" spans="2:14" x14ac:dyDescent="0.25">
      <c r="B35" s="3">
        <v>43709</v>
      </c>
      <c r="C35" s="1">
        <v>142100</v>
      </c>
      <c r="D35" s="1">
        <v>118800</v>
      </c>
      <c r="E35" s="7">
        <v>104000</v>
      </c>
      <c r="F35" s="1">
        <v>31000</v>
      </c>
      <c r="G35" s="1">
        <v>31300</v>
      </c>
      <c r="H35" s="7">
        <v>25500</v>
      </c>
      <c r="I35" s="7">
        <v>21550</v>
      </c>
      <c r="J35" s="7">
        <v>22500</v>
      </c>
      <c r="M35" s="3">
        <v>43709</v>
      </c>
      <c r="N35" s="6">
        <v>0</v>
      </c>
    </row>
    <row r="36" spans="2:14" x14ac:dyDescent="0.25">
      <c r="B36" s="3">
        <v>43739</v>
      </c>
      <c r="C36" s="1">
        <v>142150</v>
      </c>
      <c r="D36" s="1">
        <v>118750</v>
      </c>
      <c r="E36" s="7">
        <v>104000</v>
      </c>
      <c r="F36" s="1">
        <v>31500</v>
      </c>
      <c r="G36" s="1">
        <v>33150</v>
      </c>
      <c r="H36" s="7">
        <v>25500</v>
      </c>
      <c r="I36" s="7">
        <v>20250</v>
      </c>
      <c r="J36" s="7">
        <v>20250</v>
      </c>
      <c r="M36" s="3">
        <v>43739</v>
      </c>
      <c r="N36" s="6">
        <v>0.18</v>
      </c>
    </row>
    <row r="37" spans="2:14" x14ac:dyDescent="0.25">
      <c r="B37" s="3">
        <v>43770</v>
      </c>
      <c r="C37" s="1">
        <v>142150</v>
      </c>
      <c r="D37" s="1">
        <v>118750</v>
      </c>
      <c r="E37" s="7">
        <v>104000</v>
      </c>
      <c r="F37" s="1">
        <v>34250</v>
      </c>
      <c r="G37" s="1">
        <v>34550</v>
      </c>
      <c r="H37" s="7">
        <v>25500</v>
      </c>
      <c r="I37" s="7">
        <v>19300</v>
      </c>
      <c r="J37" s="7">
        <v>20250</v>
      </c>
      <c r="M37" s="3">
        <v>43770</v>
      </c>
      <c r="N37" s="6">
        <v>0.31</v>
      </c>
    </row>
    <row r="38" spans="2:14" x14ac:dyDescent="0.25">
      <c r="B38" s="3">
        <v>43800</v>
      </c>
      <c r="C38" s="1">
        <v>148650</v>
      </c>
      <c r="D38" s="1">
        <v>118750</v>
      </c>
      <c r="E38" s="7">
        <v>104000</v>
      </c>
      <c r="F38" s="1">
        <v>34000</v>
      </c>
      <c r="G38" s="1">
        <v>34150</v>
      </c>
      <c r="H38" s="7">
        <v>25500</v>
      </c>
      <c r="I38" s="7">
        <v>22450</v>
      </c>
      <c r="J38" s="7">
        <v>24250</v>
      </c>
      <c r="M38" s="3">
        <v>43800</v>
      </c>
      <c r="N38" s="6">
        <v>0.46</v>
      </c>
    </row>
    <row r="39" spans="2:14" x14ac:dyDescent="0.25">
      <c r="G39" s="8"/>
    </row>
    <row r="40" spans="2:14" x14ac:dyDescent="0.25">
      <c r="C40" s="25" t="s">
        <v>0</v>
      </c>
      <c r="F40" s="3">
        <v>42736</v>
      </c>
      <c r="G40" s="16">
        <v>0</v>
      </c>
      <c r="I40" s="3">
        <v>42736</v>
      </c>
      <c r="J40" s="16">
        <v>0</v>
      </c>
    </row>
    <row r="41" spans="2:14" x14ac:dyDescent="0.25">
      <c r="C41" s="25"/>
      <c r="F41" s="3">
        <v>42767</v>
      </c>
      <c r="G41" s="15">
        <f t="shared" ref="G41:G75" si="0">(G4-G3)/G3</f>
        <v>-7.7044025157232701E-2</v>
      </c>
      <c r="I41" s="3">
        <v>42767</v>
      </c>
      <c r="J41" s="14">
        <f t="shared" ref="J41:J75" si="1">(J4-J3)/J3</f>
        <v>-8.2051282051282051E-2</v>
      </c>
    </row>
    <row r="42" spans="2:14" x14ac:dyDescent="0.25">
      <c r="C42" s="3">
        <v>42736</v>
      </c>
      <c r="D42" s="16">
        <v>0</v>
      </c>
      <c r="F42" s="3">
        <v>42795</v>
      </c>
      <c r="G42" s="15">
        <f t="shared" si="0"/>
        <v>-3.4071550255536627E-3</v>
      </c>
      <c r="I42" s="3">
        <v>42795</v>
      </c>
      <c r="J42" s="14">
        <f t="shared" si="1"/>
        <v>-1.3966480446927373E-2</v>
      </c>
      <c r="L42" s="24">
        <f>AVERAGE(J40:J75)</f>
        <v>1.1629712421474916E-2</v>
      </c>
    </row>
    <row r="43" spans="2:14" x14ac:dyDescent="0.25">
      <c r="C43" s="3">
        <v>42767</v>
      </c>
      <c r="D43" s="14">
        <f t="shared" ref="D43:D77" si="2">(D4-D3)/D3</f>
        <v>0</v>
      </c>
      <c r="F43" s="3">
        <v>42826</v>
      </c>
      <c r="G43" s="15">
        <f t="shared" si="0"/>
        <v>3.2478632478632481E-2</v>
      </c>
      <c r="I43" s="3">
        <v>42826</v>
      </c>
      <c r="J43" s="14">
        <f t="shared" si="1"/>
        <v>-8.4985835694051E-3</v>
      </c>
      <c r="L43" s="16">
        <f>SUM(J40:J75)</f>
        <v>0.41866964717309696</v>
      </c>
    </row>
    <row r="44" spans="2:14" x14ac:dyDescent="0.25">
      <c r="C44" s="3">
        <v>42795</v>
      </c>
      <c r="D44" s="14">
        <f t="shared" si="2"/>
        <v>0</v>
      </c>
      <c r="F44" s="3">
        <v>42856</v>
      </c>
      <c r="G44" s="15">
        <f t="shared" si="0"/>
        <v>4.1390728476821195E-2</v>
      </c>
      <c r="H44" s="24">
        <f>AVERAGE(G40:G75)</f>
        <v>3.0821047530814392E-3</v>
      </c>
      <c r="I44" s="3">
        <v>42856</v>
      </c>
      <c r="J44" s="14">
        <f t="shared" si="1"/>
        <v>0.13714285714285715</v>
      </c>
    </row>
    <row r="45" spans="2:14" x14ac:dyDescent="0.25">
      <c r="C45" s="3">
        <v>42826</v>
      </c>
      <c r="D45" s="14">
        <f t="shared" si="2"/>
        <v>0</v>
      </c>
      <c r="F45" s="3">
        <v>42887</v>
      </c>
      <c r="G45" s="15">
        <f t="shared" si="0"/>
        <v>3.0206677265500796E-2</v>
      </c>
      <c r="I45" s="3">
        <v>42887</v>
      </c>
      <c r="J45" s="14">
        <f t="shared" si="1"/>
        <v>4.2713567839195977E-2</v>
      </c>
    </row>
    <row r="46" spans="2:14" x14ac:dyDescent="0.25">
      <c r="C46" s="3">
        <v>42856</v>
      </c>
      <c r="D46" s="14">
        <f t="shared" si="2"/>
        <v>0</v>
      </c>
      <c r="E46" s="24">
        <f>AVERAGE(D42:D77)</f>
        <v>1.0513005715675578E-3</v>
      </c>
      <c r="F46" s="3">
        <v>42917</v>
      </c>
      <c r="G46" s="15">
        <f t="shared" si="0"/>
        <v>-9.2592592592592587E-3</v>
      </c>
      <c r="H46" s="16">
        <f>SUM(G40:G75)</f>
        <v>0.11095577111093181</v>
      </c>
      <c r="I46" s="3">
        <v>42917</v>
      </c>
      <c r="J46" s="14">
        <f t="shared" si="1"/>
        <v>-4.8192771084337352E-2</v>
      </c>
    </row>
    <row r="47" spans="2:14" x14ac:dyDescent="0.25">
      <c r="C47" s="3">
        <v>42887</v>
      </c>
      <c r="D47" s="14">
        <f t="shared" si="2"/>
        <v>0</v>
      </c>
      <c r="F47" s="3">
        <v>42948</v>
      </c>
      <c r="G47" s="15">
        <f t="shared" si="0"/>
        <v>-4.6728971962616819E-3</v>
      </c>
      <c r="I47" s="3">
        <v>42948</v>
      </c>
      <c r="J47" s="14">
        <f t="shared" si="1"/>
        <v>6.3291139240506333E-2</v>
      </c>
    </row>
    <row r="48" spans="2:14" x14ac:dyDescent="0.25">
      <c r="C48" s="3">
        <v>42917</v>
      </c>
      <c r="D48" s="14">
        <f t="shared" si="2"/>
        <v>-5.681818181818182E-3</v>
      </c>
      <c r="F48" s="3">
        <v>42979</v>
      </c>
      <c r="G48" s="15">
        <f t="shared" si="0"/>
        <v>-4.0688575899843503E-2</v>
      </c>
      <c r="I48" s="3">
        <v>42979</v>
      </c>
      <c r="J48" s="14">
        <f t="shared" si="1"/>
        <v>-4.7619047619047616E-2</v>
      </c>
    </row>
    <row r="49" spans="3:10" x14ac:dyDescent="0.25">
      <c r="C49" s="3">
        <v>42948</v>
      </c>
      <c r="D49" s="14">
        <f t="shared" si="2"/>
        <v>0</v>
      </c>
      <c r="F49" s="3">
        <v>43009</v>
      </c>
      <c r="G49" s="15">
        <f t="shared" si="0"/>
        <v>-1.6313213703099509E-2</v>
      </c>
      <c r="I49" s="3">
        <v>43009</v>
      </c>
      <c r="J49" s="14">
        <f t="shared" si="1"/>
        <v>-5.5E-2</v>
      </c>
    </row>
    <row r="50" spans="3:10" x14ac:dyDescent="0.25">
      <c r="C50" s="3">
        <v>42979</v>
      </c>
      <c r="D50" s="14">
        <f t="shared" si="2"/>
        <v>0</v>
      </c>
      <c r="F50" s="3">
        <v>43040</v>
      </c>
      <c r="G50" s="15">
        <f t="shared" si="0"/>
        <v>1.824212271973466E-2</v>
      </c>
      <c r="I50" s="3">
        <v>43040</v>
      </c>
      <c r="J50" s="14">
        <f t="shared" si="1"/>
        <v>4.4973544973544971E-2</v>
      </c>
    </row>
    <row r="51" spans="3:10" x14ac:dyDescent="0.25">
      <c r="C51" s="3">
        <v>43009</v>
      </c>
      <c r="D51" s="14">
        <f t="shared" si="2"/>
        <v>0</v>
      </c>
      <c r="F51" s="3">
        <v>43070</v>
      </c>
      <c r="G51" s="15">
        <f t="shared" si="0"/>
        <v>5.7003257328990226E-2</v>
      </c>
      <c r="I51" s="3">
        <v>43070</v>
      </c>
      <c r="J51" s="14">
        <f t="shared" si="1"/>
        <v>0.16455696202531644</v>
      </c>
    </row>
    <row r="52" spans="3:10" x14ac:dyDescent="0.25">
      <c r="C52" s="3">
        <v>43040</v>
      </c>
      <c r="D52" s="14">
        <f t="shared" si="2"/>
        <v>0</v>
      </c>
      <c r="F52" s="3">
        <v>43101</v>
      </c>
      <c r="G52" s="15">
        <f t="shared" si="0"/>
        <v>5.8551617873651769E-2</v>
      </c>
      <c r="I52" s="3">
        <v>43101</v>
      </c>
      <c r="J52" s="14">
        <f t="shared" si="1"/>
        <v>8.6956521739130432E-2</v>
      </c>
    </row>
    <row r="53" spans="3:10" x14ac:dyDescent="0.25">
      <c r="C53" s="3">
        <v>43070</v>
      </c>
      <c r="D53" s="14">
        <f t="shared" si="2"/>
        <v>0</v>
      </c>
      <c r="F53" s="3">
        <v>43132</v>
      </c>
      <c r="G53" s="15">
        <f t="shared" si="0"/>
        <v>-4.9490538573508006E-2</v>
      </c>
      <c r="I53" s="3">
        <v>43132</v>
      </c>
      <c r="J53" s="14">
        <f t="shared" si="1"/>
        <v>-0.2</v>
      </c>
    </row>
    <row r="54" spans="3:10" x14ac:dyDescent="0.25">
      <c r="C54" s="3">
        <v>43101</v>
      </c>
      <c r="D54" s="14">
        <f t="shared" si="2"/>
        <v>4.3956043956043956E-4</v>
      </c>
      <c r="F54" s="3">
        <v>43160</v>
      </c>
      <c r="G54" s="15">
        <f t="shared" si="0"/>
        <v>-1.0719754977029096E-2</v>
      </c>
      <c r="I54" s="3">
        <v>43160</v>
      </c>
      <c r="J54" s="14">
        <f t="shared" si="1"/>
        <v>0.05</v>
      </c>
    </row>
    <row r="55" spans="3:10" x14ac:dyDescent="0.25">
      <c r="C55" s="3">
        <v>43132</v>
      </c>
      <c r="D55" s="14">
        <f t="shared" si="2"/>
        <v>-4.3936731107205621E-4</v>
      </c>
      <c r="F55" s="3">
        <v>43191</v>
      </c>
      <c r="G55" s="15">
        <f t="shared" si="0"/>
        <v>1.0835913312693499E-2</v>
      </c>
      <c r="I55" s="3">
        <v>43191</v>
      </c>
      <c r="J55" s="14">
        <f t="shared" si="1"/>
        <v>-3.5714285714285712E-2</v>
      </c>
    </row>
    <row r="56" spans="3:10" x14ac:dyDescent="0.25">
      <c r="C56" s="3">
        <v>43160</v>
      </c>
      <c r="D56" s="14">
        <f t="shared" si="2"/>
        <v>0</v>
      </c>
      <c r="F56" s="3">
        <v>43221</v>
      </c>
      <c r="G56" s="15">
        <f t="shared" si="0"/>
        <v>5.0535987748851458E-2</v>
      </c>
      <c r="I56" s="3">
        <v>43221</v>
      </c>
      <c r="J56" s="14">
        <f t="shared" si="1"/>
        <v>0.14814814814814814</v>
      </c>
    </row>
    <row r="57" spans="3:10" x14ac:dyDescent="0.25">
      <c r="C57" s="3">
        <v>43191</v>
      </c>
      <c r="D57" s="14">
        <f t="shared" si="2"/>
        <v>0</v>
      </c>
      <c r="F57" s="3">
        <v>43252</v>
      </c>
      <c r="G57" s="15">
        <f t="shared" si="0"/>
        <v>0.1326530612244898</v>
      </c>
      <c r="I57" s="3">
        <v>43252</v>
      </c>
      <c r="J57" s="14">
        <f t="shared" si="1"/>
        <v>-7.5268817204301078E-2</v>
      </c>
    </row>
    <row r="58" spans="3:10" x14ac:dyDescent="0.25">
      <c r="C58" s="3">
        <v>43221</v>
      </c>
      <c r="D58" s="14">
        <f t="shared" si="2"/>
        <v>0</v>
      </c>
      <c r="F58" s="3">
        <v>43282</v>
      </c>
      <c r="G58" s="15">
        <f t="shared" si="0"/>
        <v>-6.4350064350064346E-3</v>
      </c>
      <c r="I58" s="3">
        <v>43282</v>
      </c>
      <c r="J58" s="14">
        <f t="shared" si="1"/>
        <v>0.22093023255813954</v>
      </c>
    </row>
    <row r="59" spans="3:10" x14ac:dyDescent="0.25">
      <c r="C59" s="3">
        <v>43252</v>
      </c>
      <c r="D59" s="14">
        <f t="shared" si="2"/>
        <v>4.3956043956043956E-4</v>
      </c>
      <c r="F59" s="4" t="s">
        <v>4</v>
      </c>
      <c r="G59" s="15">
        <f t="shared" si="0"/>
        <v>-7.2538860103626937E-2</v>
      </c>
      <c r="I59" s="4" t="s">
        <v>4</v>
      </c>
      <c r="J59" s="14">
        <f t="shared" si="1"/>
        <v>-0.14285714285714285</v>
      </c>
    </row>
    <row r="60" spans="3:10" x14ac:dyDescent="0.25">
      <c r="C60" s="3">
        <v>43282</v>
      </c>
      <c r="D60" s="14">
        <f t="shared" si="2"/>
        <v>-4.3936731107205621E-4</v>
      </c>
      <c r="F60" s="4" t="s">
        <v>5</v>
      </c>
      <c r="G60" s="15">
        <f t="shared" si="0"/>
        <v>-9.7765363128491614E-2</v>
      </c>
      <c r="I60" s="4" t="s">
        <v>5</v>
      </c>
      <c r="J60" s="14">
        <f t="shared" si="1"/>
        <v>0</v>
      </c>
    </row>
    <row r="61" spans="3:10" x14ac:dyDescent="0.25">
      <c r="C61" s="4" t="s">
        <v>4</v>
      </c>
      <c r="D61" s="14">
        <f t="shared" si="2"/>
        <v>0</v>
      </c>
      <c r="F61" s="4" t="s">
        <v>6</v>
      </c>
      <c r="G61" s="15">
        <f t="shared" si="0"/>
        <v>7.7399380804953561E-3</v>
      </c>
      <c r="I61" s="4" t="s">
        <v>6</v>
      </c>
      <c r="J61" s="14">
        <f t="shared" si="1"/>
        <v>-0.13333333333333333</v>
      </c>
    </row>
    <row r="62" spans="3:10" x14ac:dyDescent="0.25">
      <c r="C62" s="4" t="s">
        <v>5</v>
      </c>
      <c r="D62" s="14">
        <f t="shared" si="2"/>
        <v>0</v>
      </c>
      <c r="F62" s="4" t="s">
        <v>7</v>
      </c>
      <c r="G62" s="15">
        <f t="shared" si="0"/>
        <v>7.6804915514592934E-3</v>
      </c>
      <c r="I62" s="4" t="s">
        <v>7</v>
      </c>
      <c r="J62" s="14">
        <f t="shared" si="1"/>
        <v>0.28205128205128205</v>
      </c>
    </row>
    <row r="63" spans="3:10" x14ac:dyDescent="0.25">
      <c r="C63" s="4" t="s">
        <v>6</v>
      </c>
      <c r="D63" s="14">
        <f t="shared" si="2"/>
        <v>0</v>
      </c>
      <c r="F63" s="4" t="s">
        <v>8</v>
      </c>
      <c r="G63" s="15">
        <f t="shared" si="0"/>
        <v>7.4695121951219509E-2</v>
      </c>
      <c r="I63" s="4" t="s">
        <v>8</v>
      </c>
      <c r="J63" s="14">
        <f t="shared" si="1"/>
        <v>-0.04</v>
      </c>
    </row>
    <row r="64" spans="3:10" x14ac:dyDescent="0.25">
      <c r="C64" s="4" t="s">
        <v>7</v>
      </c>
      <c r="D64" s="14">
        <f t="shared" si="2"/>
        <v>0</v>
      </c>
      <c r="F64" s="3">
        <v>43466</v>
      </c>
      <c r="G64" s="15">
        <f t="shared" si="0"/>
        <v>-1.276595744680851E-2</v>
      </c>
      <c r="I64" s="3">
        <v>43466</v>
      </c>
      <c r="J64" s="14">
        <f t="shared" si="1"/>
        <v>0.10416666666666667</v>
      </c>
    </row>
    <row r="65" spans="3:10" x14ac:dyDescent="0.25">
      <c r="C65" s="4" t="s">
        <v>8</v>
      </c>
      <c r="D65" s="14">
        <f t="shared" si="2"/>
        <v>0</v>
      </c>
      <c r="F65" s="3">
        <v>43497</v>
      </c>
      <c r="G65" s="15">
        <f t="shared" si="0"/>
        <v>-5.6034482758620691E-2</v>
      </c>
      <c r="I65" s="3">
        <v>43497</v>
      </c>
      <c r="J65" s="14">
        <f t="shared" si="1"/>
        <v>-0.14150943396226415</v>
      </c>
    </row>
    <row r="66" spans="3:10" x14ac:dyDescent="0.25">
      <c r="C66" s="3">
        <v>43466</v>
      </c>
      <c r="D66" s="14">
        <f t="shared" si="2"/>
        <v>0</v>
      </c>
      <c r="F66" s="3">
        <v>43525</v>
      </c>
      <c r="G66" s="15">
        <f t="shared" si="0"/>
        <v>-3.3485540334855401E-2</v>
      </c>
      <c r="I66" s="3">
        <v>43525</v>
      </c>
      <c r="J66" s="14">
        <f t="shared" si="1"/>
        <v>1.098901098901099E-2</v>
      </c>
    </row>
    <row r="67" spans="3:10" x14ac:dyDescent="0.25">
      <c r="C67" s="3">
        <v>43497</v>
      </c>
      <c r="D67" s="14">
        <f t="shared" si="2"/>
        <v>0</v>
      </c>
      <c r="F67" s="3">
        <v>43556</v>
      </c>
      <c r="G67" s="15">
        <f t="shared" si="0"/>
        <v>1.4173228346456693E-2</v>
      </c>
      <c r="I67" s="3">
        <v>43556</v>
      </c>
      <c r="J67" s="14">
        <f t="shared" si="1"/>
        <v>0</v>
      </c>
    </row>
    <row r="68" spans="3:10" x14ac:dyDescent="0.25">
      <c r="C68" s="3">
        <v>43525</v>
      </c>
      <c r="D68" s="14">
        <f t="shared" si="2"/>
        <v>0</v>
      </c>
      <c r="F68" s="3">
        <v>43586</v>
      </c>
      <c r="G68" s="15">
        <f t="shared" si="0"/>
        <v>4.813664596273292E-2</v>
      </c>
      <c r="I68" s="3">
        <v>43586</v>
      </c>
      <c r="J68" s="14">
        <f t="shared" si="1"/>
        <v>9.7826086956521743E-2</v>
      </c>
    </row>
    <row r="69" spans="3:10" x14ac:dyDescent="0.25">
      <c r="C69" s="3">
        <v>43556</v>
      </c>
      <c r="D69" s="14">
        <f t="shared" si="2"/>
        <v>0</v>
      </c>
      <c r="F69" s="3">
        <v>43617</v>
      </c>
      <c r="G69" s="15">
        <f t="shared" si="0"/>
        <v>-2.9629629629629628E-3</v>
      </c>
      <c r="I69" s="3">
        <v>43617</v>
      </c>
      <c r="J69" s="14">
        <f t="shared" si="1"/>
        <v>-9.9009900990099015E-2</v>
      </c>
    </row>
    <row r="70" spans="3:10" x14ac:dyDescent="0.25">
      <c r="C70" s="3">
        <v>43586</v>
      </c>
      <c r="D70" s="14">
        <f t="shared" si="2"/>
        <v>0</v>
      </c>
      <c r="F70" s="3">
        <v>43647</v>
      </c>
      <c r="G70" s="15">
        <f t="shared" si="0"/>
        <v>1.0401188707280832E-2</v>
      </c>
      <c r="I70" s="3">
        <v>43647</v>
      </c>
      <c r="J70" s="14">
        <f t="shared" si="1"/>
        <v>3.2967032967032968E-2</v>
      </c>
    </row>
    <row r="71" spans="3:10" x14ac:dyDescent="0.25">
      <c r="C71" s="3">
        <v>43617</v>
      </c>
      <c r="D71" s="14">
        <f t="shared" si="2"/>
        <v>2.4615384615384615E-2</v>
      </c>
      <c r="F71" s="3">
        <v>43678</v>
      </c>
      <c r="G71" s="15">
        <f t="shared" si="0"/>
        <v>-7.3529411764705881E-3</v>
      </c>
      <c r="I71" s="3">
        <v>43678</v>
      </c>
      <c r="J71" s="14">
        <f t="shared" si="1"/>
        <v>-4.2553191489361701E-2</v>
      </c>
    </row>
    <row r="72" spans="3:10" x14ac:dyDescent="0.25">
      <c r="C72" s="3">
        <v>43647</v>
      </c>
      <c r="D72" s="14">
        <f t="shared" si="2"/>
        <v>-2.1450021450021449E-3</v>
      </c>
      <c r="F72" s="3">
        <v>43709</v>
      </c>
      <c r="G72" s="15">
        <f t="shared" si="0"/>
        <v>-7.2592592592592597E-2</v>
      </c>
      <c r="I72" s="3">
        <v>43709</v>
      </c>
      <c r="J72" s="14">
        <f t="shared" si="1"/>
        <v>0</v>
      </c>
    </row>
    <row r="73" spans="3:10" x14ac:dyDescent="0.25">
      <c r="C73" s="3">
        <v>43678</v>
      </c>
      <c r="D73" s="14">
        <f t="shared" si="2"/>
        <v>2.063628546861565E-2</v>
      </c>
      <c r="F73" s="3">
        <v>43739</v>
      </c>
      <c r="G73" s="15">
        <f t="shared" si="0"/>
        <v>5.9105431309904151E-2</v>
      </c>
      <c r="I73" s="3">
        <v>43739</v>
      </c>
      <c r="J73" s="14">
        <f t="shared" si="1"/>
        <v>-0.1</v>
      </c>
    </row>
    <row r="74" spans="3:10" x14ac:dyDescent="0.25">
      <c r="C74" s="3">
        <v>43709</v>
      </c>
      <c r="D74" s="14">
        <f t="shared" si="2"/>
        <v>8.4245998315080029E-4</v>
      </c>
      <c r="F74" s="3">
        <v>43770</v>
      </c>
      <c r="G74" s="15">
        <f t="shared" si="0"/>
        <v>4.2232277526395176E-2</v>
      </c>
      <c r="I74" s="3">
        <v>43770</v>
      </c>
      <c r="J74" s="14">
        <f t="shared" si="1"/>
        <v>0</v>
      </c>
    </row>
    <row r="75" spans="3:10" x14ac:dyDescent="0.25">
      <c r="C75" s="3">
        <v>43739</v>
      </c>
      <c r="D75" s="14">
        <f t="shared" si="2"/>
        <v>-4.2087542087542086E-4</v>
      </c>
      <c r="F75" s="3">
        <v>43800</v>
      </c>
      <c r="G75" s="15">
        <f t="shared" si="0"/>
        <v>-1.1577424023154847E-2</v>
      </c>
      <c r="I75" s="3">
        <v>43800</v>
      </c>
      <c r="J75" s="14">
        <f t="shared" si="1"/>
        <v>0.19753086419753085</v>
      </c>
    </row>
    <row r="76" spans="3:10" x14ac:dyDescent="0.25">
      <c r="C76" s="3">
        <v>43770</v>
      </c>
      <c r="D76" s="14">
        <f t="shared" si="2"/>
        <v>0</v>
      </c>
    </row>
    <row r="77" spans="3:10" x14ac:dyDescent="0.25">
      <c r="C77" s="3">
        <v>43800</v>
      </c>
      <c r="D77" s="14">
        <f t="shared" si="2"/>
        <v>0</v>
      </c>
    </row>
    <row r="78" spans="3:10" x14ac:dyDescent="0.25">
      <c r="D78" s="14"/>
    </row>
    <row r="79" spans="3:10" x14ac:dyDescent="0.25">
      <c r="D79" s="14"/>
    </row>
    <row r="80" spans="3:10" x14ac:dyDescent="0.25">
      <c r="D80" s="14"/>
    </row>
    <row r="81" spans="4:4" x14ac:dyDescent="0.25">
      <c r="D81" s="14"/>
    </row>
    <row r="82" spans="4:4" x14ac:dyDescent="0.25">
      <c r="D82" s="14"/>
    </row>
  </sheetData>
  <mergeCells count="8">
    <mergeCell ref="C40:C41"/>
    <mergeCell ref="B1:B2"/>
    <mergeCell ref="C1:E1"/>
    <mergeCell ref="N1:N2"/>
    <mergeCell ref="M1:M2"/>
    <mergeCell ref="F1:H1"/>
    <mergeCell ref="I1:K1"/>
    <mergeCell ref="J2:K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5"/>
  <sheetViews>
    <sheetView workbookViewId="0">
      <selection activeCell="G17" sqref="G17"/>
    </sheetView>
  </sheetViews>
  <sheetFormatPr defaultRowHeight="15" x14ac:dyDescent="0.25"/>
  <cols>
    <col min="1" max="1" width="15.85546875" customWidth="1"/>
    <col min="3" max="3" width="13.85546875" customWidth="1"/>
    <col min="4" max="4" width="13.140625" customWidth="1"/>
    <col min="5" max="5" width="13.7109375" customWidth="1"/>
    <col min="6" max="6" width="14.85546875" customWidth="1"/>
    <col min="7" max="7" width="14.140625" customWidth="1"/>
    <col min="9" max="9" width="8.28515625" customWidth="1"/>
    <col min="11" max="11" width="9" customWidth="1"/>
    <col min="12" max="12" width="8.85546875" customWidth="1"/>
    <col min="13" max="13" width="15.5703125" customWidth="1"/>
  </cols>
  <sheetData>
    <row r="2" spans="1:13" x14ac:dyDescent="0.25">
      <c r="B2" t="s">
        <v>10</v>
      </c>
      <c r="C2" t="s">
        <v>11</v>
      </c>
      <c r="D2" t="s">
        <v>12</v>
      </c>
      <c r="E2" t="s">
        <v>13</v>
      </c>
    </row>
    <row r="3" spans="1:13" ht="15.75" thickBot="1" x14ac:dyDescent="0.3">
      <c r="A3" t="s">
        <v>15</v>
      </c>
      <c r="B3" s="6">
        <v>1.24</v>
      </c>
      <c r="C3" s="9">
        <v>114400</v>
      </c>
      <c r="D3" s="9">
        <v>31800</v>
      </c>
      <c r="E3" s="9">
        <v>19500</v>
      </c>
    </row>
    <row r="4" spans="1:13" x14ac:dyDescent="0.25">
      <c r="A4" t="s">
        <v>15</v>
      </c>
      <c r="B4" s="6">
        <v>1.61</v>
      </c>
      <c r="C4" s="9">
        <v>114400</v>
      </c>
      <c r="D4" s="9">
        <v>29350</v>
      </c>
      <c r="E4" s="9">
        <v>17900</v>
      </c>
      <c r="F4" s="14"/>
      <c r="H4" s="32" t="s">
        <v>17</v>
      </c>
      <c r="I4" s="34" t="s">
        <v>18</v>
      </c>
      <c r="J4" s="36" t="s">
        <v>19</v>
      </c>
      <c r="K4" s="36"/>
      <c r="L4" s="36"/>
      <c r="M4" s="37" t="s">
        <v>20</v>
      </c>
    </row>
    <row r="5" spans="1:13" ht="15.75" thickBot="1" x14ac:dyDescent="0.3">
      <c r="A5" t="s">
        <v>15</v>
      </c>
      <c r="B5" s="6">
        <v>1.54</v>
      </c>
      <c r="C5" s="9">
        <v>114400</v>
      </c>
      <c r="D5" s="9">
        <v>29250</v>
      </c>
      <c r="E5" s="9">
        <v>17650</v>
      </c>
      <c r="F5" s="14"/>
      <c r="H5" s="33"/>
      <c r="I5" s="35"/>
      <c r="J5" s="21">
        <v>0.01</v>
      </c>
      <c r="K5" s="21">
        <v>0.05</v>
      </c>
      <c r="L5" s="21">
        <v>0.1</v>
      </c>
      <c r="M5" s="38"/>
    </row>
    <row r="6" spans="1:13" x14ac:dyDescent="0.25">
      <c r="A6" t="s">
        <v>15</v>
      </c>
      <c r="B6" s="6">
        <v>1.83</v>
      </c>
      <c r="C6" s="9">
        <v>114400</v>
      </c>
      <c r="D6" s="9">
        <v>30200</v>
      </c>
      <c r="E6" s="9">
        <v>17500</v>
      </c>
      <c r="F6" s="14"/>
      <c r="H6" s="22" t="s">
        <v>21</v>
      </c>
      <c r="I6" s="22">
        <v>-2.0537100000000001</v>
      </c>
      <c r="J6" s="22">
        <v>-3.6328999999999998</v>
      </c>
      <c r="K6" s="22">
        <v>-2.948404</v>
      </c>
      <c r="L6" s="22">
        <v>-2.6128740000000001</v>
      </c>
      <c r="M6" s="22" t="s">
        <v>22</v>
      </c>
    </row>
    <row r="7" spans="1:13" x14ac:dyDescent="0.25">
      <c r="A7" t="s">
        <v>15</v>
      </c>
      <c r="B7" s="6">
        <v>2.16</v>
      </c>
      <c r="C7" s="9">
        <v>114400</v>
      </c>
      <c r="D7" s="10">
        <v>31450</v>
      </c>
      <c r="E7" s="9">
        <v>19900</v>
      </c>
      <c r="F7" s="14"/>
      <c r="H7" s="19" t="s">
        <v>23</v>
      </c>
      <c r="I7" s="20">
        <v>-0.84365000000000001</v>
      </c>
      <c r="J7" s="20">
        <v>-3.6463420000000002</v>
      </c>
      <c r="K7" s="20">
        <v>-2.954021</v>
      </c>
      <c r="L7" s="20">
        <v>-2.6158169999999998</v>
      </c>
      <c r="M7" s="19" t="s">
        <v>22</v>
      </c>
    </row>
    <row r="8" spans="1:13" x14ac:dyDescent="0.25">
      <c r="A8" t="s">
        <v>15</v>
      </c>
      <c r="B8" s="6">
        <v>2.78</v>
      </c>
      <c r="C8" s="9">
        <v>114400</v>
      </c>
      <c r="D8" s="9">
        <v>32400</v>
      </c>
      <c r="E8" s="9">
        <v>20750</v>
      </c>
      <c r="F8" s="14"/>
      <c r="H8" s="19" t="s">
        <v>24</v>
      </c>
      <c r="I8" s="20">
        <v>-3.9068329999999998</v>
      </c>
      <c r="J8" s="20">
        <v>-3.6394069999999998</v>
      </c>
      <c r="K8" s="20">
        <v>-2.9511250000000002</v>
      </c>
      <c r="L8" s="20">
        <v>-2.6143000000000001</v>
      </c>
      <c r="M8" s="19" t="s">
        <v>25</v>
      </c>
    </row>
    <row r="9" spans="1:13" x14ac:dyDescent="0.25">
      <c r="A9" t="s">
        <v>15</v>
      </c>
      <c r="B9" s="6">
        <v>3.22</v>
      </c>
      <c r="C9" s="9">
        <v>113750</v>
      </c>
      <c r="D9" s="9">
        <v>32100</v>
      </c>
      <c r="E9" s="9">
        <v>19750</v>
      </c>
      <c r="F9" s="14"/>
      <c r="H9" s="19" t="s">
        <v>26</v>
      </c>
      <c r="I9" s="20">
        <v>-2.2635640000000001</v>
      </c>
      <c r="J9" s="20">
        <v>-3.6537299999999999</v>
      </c>
      <c r="K9" s="20">
        <v>-2.9571100000000001</v>
      </c>
      <c r="L9" s="20">
        <v>-2.6174339999999998</v>
      </c>
      <c r="M9" s="19" t="s">
        <v>22</v>
      </c>
    </row>
    <row r="10" spans="1:13" ht="15.75" thickBot="1" x14ac:dyDescent="0.3">
      <c r="A10" t="s">
        <v>15</v>
      </c>
      <c r="B10" s="6">
        <v>2.76</v>
      </c>
      <c r="C10" s="9">
        <v>113750</v>
      </c>
      <c r="D10" s="9">
        <v>31950</v>
      </c>
      <c r="E10" s="9">
        <v>21000</v>
      </c>
      <c r="F10" s="14"/>
      <c r="H10" s="17"/>
      <c r="I10" s="17"/>
      <c r="J10" s="17"/>
      <c r="K10" s="17"/>
      <c r="L10" s="17"/>
      <c r="M10" s="17"/>
    </row>
    <row r="11" spans="1:13" x14ac:dyDescent="0.25">
      <c r="A11" t="s">
        <v>15</v>
      </c>
      <c r="B11" s="6">
        <v>2.9</v>
      </c>
      <c r="C11" s="9">
        <v>113750</v>
      </c>
      <c r="D11" s="9">
        <v>30650</v>
      </c>
      <c r="E11" s="9">
        <v>20000</v>
      </c>
      <c r="F11" s="14"/>
      <c r="H11" s="32" t="s">
        <v>17</v>
      </c>
      <c r="I11" s="34" t="s">
        <v>18</v>
      </c>
      <c r="J11" s="36" t="s">
        <v>19</v>
      </c>
      <c r="K11" s="36"/>
      <c r="L11" s="36"/>
      <c r="M11" s="37" t="s">
        <v>20</v>
      </c>
    </row>
    <row r="12" spans="1:13" ht="15.75" thickBot="1" x14ac:dyDescent="0.3">
      <c r="A12" t="s">
        <v>15</v>
      </c>
      <c r="B12" s="6">
        <v>3.06</v>
      </c>
      <c r="C12" s="9">
        <v>113750</v>
      </c>
      <c r="D12" s="9">
        <v>30150</v>
      </c>
      <c r="E12" s="9">
        <v>18900</v>
      </c>
      <c r="F12" s="14"/>
      <c r="H12" s="33"/>
      <c r="I12" s="35"/>
      <c r="J12" s="21">
        <v>0.01</v>
      </c>
      <c r="K12" s="21">
        <v>0.05</v>
      </c>
      <c r="L12" s="21">
        <v>0.1</v>
      </c>
      <c r="M12" s="38"/>
    </row>
    <row r="13" spans="1:13" x14ac:dyDescent="0.25">
      <c r="A13" t="s">
        <v>15</v>
      </c>
      <c r="B13" s="6">
        <v>3.27</v>
      </c>
      <c r="C13" s="9">
        <v>113750</v>
      </c>
      <c r="D13" s="9">
        <v>30700</v>
      </c>
      <c r="E13" s="9">
        <v>19750</v>
      </c>
      <c r="F13" s="14"/>
      <c r="H13" s="22" t="s">
        <v>21</v>
      </c>
      <c r="I13" s="23">
        <v>-6.4388620000000003</v>
      </c>
      <c r="J13" s="23">
        <v>-3.6394069999999998</v>
      </c>
      <c r="K13" s="23">
        <v>-2.9511250000000002</v>
      </c>
      <c r="L13" s="23">
        <v>-2.6143000000000001</v>
      </c>
      <c r="M13" s="22" t="s">
        <v>25</v>
      </c>
    </row>
    <row r="14" spans="1:13" x14ac:dyDescent="0.25">
      <c r="A14" t="s">
        <v>15</v>
      </c>
      <c r="B14" s="6">
        <v>4.2</v>
      </c>
      <c r="C14" s="9">
        <v>113750</v>
      </c>
      <c r="D14" s="9">
        <v>32450</v>
      </c>
      <c r="E14" s="9">
        <v>23000</v>
      </c>
      <c r="F14" s="14"/>
      <c r="H14" s="19" t="s">
        <v>23</v>
      </c>
      <c r="I14" s="20">
        <v>-2.5731709999999999</v>
      </c>
      <c r="J14" s="20">
        <v>-3.6463420000000002</v>
      </c>
      <c r="K14" s="20">
        <v>-2.954021</v>
      </c>
      <c r="L14" s="20">
        <v>-2.6158169999999998</v>
      </c>
      <c r="M14" s="19" t="s">
        <v>22</v>
      </c>
    </row>
    <row r="15" spans="1:13" x14ac:dyDescent="0.25">
      <c r="A15" t="s">
        <v>15</v>
      </c>
      <c r="B15" s="6">
        <v>0.55000000000000004</v>
      </c>
      <c r="C15" s="9">
        <v>113800</v>
      </c>
      <c r="D15" s="9">
        <v>34350</v>
      </c>
      <c r="E15" s="9">
        <v>25000</v>
      </c>
      <c r="F15" s="14"/>
      <c r="H15" s="19" t="s">
        <v>24</v>
      </c>
      <c r="I15" s="20">
        <v>-6.0350619999999999</v>
      </c>
      <c r="J15" s="20">
        <v>-3.6537299999999999</v>
      </c>
      <c r="K15" s="20">
        <v>-2.9571100000000001</v>
      </c>
      <c r="L15" s="20">
        <v>-2.6174339999999998</v>
      </c>
      <c r="M15" s="19" t="s">
        <v>25</v>
      </c>
    </row>
    <row r="16" spans="1:13" x14ac:dyDescent="0.25">
      <c r="A16" t="s">
        <v>15</v>
      </c>
      <c r="B16" s="6">
        <v>0.51</v>
      </c>
      <c r="C16" s="9">
        <v>113750</v>
      </c>
      <c r="D16" s="9">
        <v>32650</v>
      </c>
      <c r="E16" s="9">
        <v>20000</v>
      </c>
      <c r="F16" s="14"/>
      <c r="H16" s="19" t="s">
        <v>26</v>
      </c>
      <c r="I16" s="20">
        <v>-7.170528</v>
      </c>
      <c r="J16" s="20">
        <v>-3.6537299999999999</v>
      </c>
      <c r="K16" s="20">
        <v>-2.9571100000000001</v>
      </c>
      <c r="L16" s="20">
        <v>-2.6174339999999998</v>
      </c>
      <c r="M16" s="19" t="s">
        <v>25</v>
      </c>
    </row>
    <row r="17" spans="1:13" x14ac:dyDescent="0.25">
      <c r="A17" t="s">
        <v>15</v>
      </c>
      <c r="B17" s="6">
        <v>0.65</v>
      </c>
      <c r="C17" s="9">
        <v>113750</v>
      </c>
      <c r="D17" s="9">
        <v>32300</v>
      </c>
      <c r="E17" s="9">
        <v>21000</v>
      </c>
      <c r="F17" s="14"/>
    </row>
    <row r="18" spans="1:13" x14ac:dyDescent="0.25">
      <c r="A18" t="s">
        <v>15</v>
      </c>
      <c r="B18" s="6">
        <v>0.76</v>
      </c>
      <c r="C18" s="9">
        <v>113750</v>
      </c>
      <c r="D18" s="9">
        <v>32650</v>
      </c>
      <c r="E18" s="9">
        <v>20250</v>
      </c>
      <c r="F18" s="14"/>
      <c r="H18" s="30" t="s">
        <v>17</v>
      </c>
      <c r="I18" s="31" t="s">
        <v>18</v>
      </c>
      <c r="J18" s="30" t="s">
        <v>19</v>
      </c>
      <c r="K18" s="30"/>
      <c r="L18" s="30"/>
      <c r="M18" s="30" t="s">
        <v>20</v>
      </c>
    </row>
    <row r="19" spans="1:13" x14ac:dyDescent="0.25">
      <c r="A19" t="s">
        <v>15</v>
      </c>
      <c r="B19" s="6">
        <v>0.83</v>
      </c>
      <c r="C19" s="9">
        <v>113750</v>
      </c>
      <c r="D19" s="9">
        <v>34300</v>
      </c>
      <c r="E19" s="9">
        <v>23250</v>
      </c>
      <c r="F19" s="14"/>
      <c r="H19" s="30"/>
      <c r="I19" s="31"/>
      <c r="J19" s="18">
        <v>0.01</v>
      </c>
      <c r="K19" s="18">
        <v>0.05</v>
      </c>
      <c r="L19" s="18">
        <v>0.1</v>
      </c>
      <c r="M19" s="30"/>
    </row>
    <row r="20" spans="1:13" x14ac:dyDescent="0.25">
      <c r="A20" t="s">
        <v>15</v>
      </c>
      <c r="B20" s="6">
        <v>1.29</v>
      </c>
      <c r="C20" s="9">
        <v>113800</v>
      </c>
      <c r="D20" s="9">
        <v>38850</v>
      </c>
      <c r="E20" s="9">
        <v>21500</v>
      </c>
      <c r="F20" s="14"/>
      <c r="H20" s="19" t="s">
        <v>21</v>
      </c>
      <c r="I20" s="20">
        <v>-6.8516859999999999</v>
      </c>
      <c r="J20" s="20">
        <v>-3.6537299999999999</v>
      </c>
      <c r="K20" s="20">
        <v>-2.9571100000000001</v>
      </c>
      <c r="L20" s="20">
        <v>-2.6174339999999998</v>
      </c>
      <c r="M20" s="19" t="s">
        <v>25</v>
      </c>
    </row>
    <row r="21" spans="1:13" x14ac:dyDescent="0.25">
      <c r="A21" t="s">
        <v>15</v>
      </c>
      <c r="B21" s="6">
        <v>1.86</v>
      </c>
      <c r="C21" s="9">
        <v>113750</v>
      </c>
      <c r="D21" s="9">
        <v>38600</v>
      </c>
      <c r="E21" s="9">
        <v>26250</v>
      </c>
      <c r="F21" s="14"/>
      <c r="H21" s="19" t="s">
        <v>23</v>
      </c>
      <c r="I21" s="20">
        <v>-14.79365</v>
      </c>
      <c r="J21" s="20">
        <v>-3.6463420000000002</v>
      </c>
      <c r="K21" s="20">
        <v>-2.954021</v>
      </c>
      <c r="L21" s="20">
        <v>-2.6158169999999998</v>
      </c>
      <c r="M21" s="19" t="s">
        <v>25</v>
      </c>
    </row>
    <row r="22" spans="1:13" x14ac:dyDescent="0.25">
      <c r="A22" t="s">
        <v>15</v>
      </c>
      <c r="B22" s="6">
        <v>1.6</v>
      </c>
      <c r="C22" s="9">
        <v>113750</v>
      </c>
      <c r="D22" s="9">
        <v>35800</v>
      </c>
      <c r="E22" s="9">
        <v>22500</v>
      </c>
      <c r="F22" s="14"/>
      <c r="H22" s="19" t="s">
        <v>24</v>
      </c>
      <c r="I22" s="20">
        <v>-5.8749580000000003</v>
      </c>
      <c r="J22" s="20">
        <v>-3.679322</v>
      </c>
      <c r="K22" s="20">
        <v>-2.9677669999999998</v>
      </c>
      <c r="L22" s="20">
        <v>-2.622989</v>
      </c>
      <c r="M22" s="19" t="s">
        <v>25</v>
      </c>
    </row>
    <row r="23" spans="1:13" x14ac:dyDescent="0.25">
      <c r="A23" t="s">
        <v>15</v>
      </c>
      <c r="B23" s="6">
        <v>1.48</v>
      </c>
      <c r="C23" s="9">
        <v>113750</v>
      </c>
      <c r="D23" s="9">
        <v>32300</v>
      </c>
      <c r="E23" s="9">
        <v>22500</v>
      </c>
      <c r="F23" s="14"/>
      <c r="H23" s="19" t="s">
        <v>26</v>
      </c>
      <c r="I23" s="20">
        <v>-4.8441850000000004</v>
      </c>
      <c r="J23" s="20">
        <v>-3.7114569999999998</v>
      </c>
      <c r="K23" s="20">
        <v>-2.9810379999999999</v>
      </c>
      <c r="L23" s="20">
        <v>-2.6299060000000001</v>
      </c>
      <c r="M23" s="19" t="s">
        <v>25</v>
      </c>
    </row>
    <row r="24" spans="1:13" x14ac:dyDescent="0.25">
      <c r="A24" t="s">
        <v>15</v>
      </c>
      <c r="B24" s="6">
        <v>1.61</v>
      </c>
      <c r="C24" s="9">
        <v>113750</v>
      </c>
      <c r="D24" s="9">
        <v>32550</v>
      </c>
      <c r="E24" s="9">
        <v>19500</v>
      </c>
      <c r="F24" s="14"/>
    </row>
    <row r="25" spans="1:13" x14ac:dyDescent="0.25">
      <c r="A25" t="s">
        <v>15</v>
      </c>
      <c r="B25" s="6">
        <v>2.08</v>
      </c>
      <c r="C25" s="9">
        <v>113750</v>
      </c>
      <c r="D25" s="9">
        <v>32800</v>
      </c>
      <c r="E25" s="9">
        <v>25000</v>
      </c>
      <c r="F25" s="14"/>
    </row>
    <row r="26" spans="1:13" x14ac:dyDescent="0.25">
      <c r="A26" t="s">
        <v>15</v>
      </c>
      <c r="B26" s="6">
        <v>2.66</v>
      </c>
      <c r="C26" s="9">
        <v>113750</v>
      </c>
      <c r="D26" s="9">
        <v>35250</v>
      </c>
      <c r="E26" s="9">
        <v>24000</v>
      </c>
      <c r="F26" s="14"/>
    </row>
    <row r="27" spans="1:13" x14ac:dyDescent="0.25">
      <c r="A27" t="s">
        <v>15</v>
      </c>
      <c r="B27" s="6">
        <v>0.42</v>
      </c>
      <c r="C27" s="9">
        <v>113750</v>
      </c>
      <c r="D27" s="9">
        <v>34800</v>
      </c>
      <c r="E27" s="9">
        <v>26500</v>
      </c>
      <c r="F27" s="14"/>
    </row>
    <row r="28" spans="1:13" x14ac:dyDescent="0.25">
      <c r="A28" t="s">
        <v>15</v>
      </c>
      <c r="B28" s="6">
        <v>0.08</v>
      </c>
      <c r="C28" s="9">
        <v>113750</v>
      </c>
      <c r="D28" s="9">
        <v>32850</v>
      </c>
      <c r="E28" s="9">
        <v>22750</v>
      </c>
      <c r="F28" s="14"/>
    </row>
    <row r="29" spans="1:13" x14ac:dyDescent="0.25">
      <c r="A29" t="s">
        <v>15</v>
      </c>
      <c r="B29" s="6">
        <v>0.26</v>
      </c>
      <c r="C29" s="9">
        <v>113750</v>
      </c>
      <c r="D29" s="9">
        <v>31750</v>
      </c>
      <c r="E29" s="9">
        <v>23000</v>
      </c>
      <c r="F29" s="14"/>
    </row>
    <row r="30" spans="1:13" x14ac:dyDescent="0.25">
      <c r="A30" t="s">
        <v>15</v>
      </c>
      <c r="B30" s="6">
        <v>0.46</v>
      </c>
      <c r="C30" s="9">
        <v>113750</v>
      </c>
      <c r="D30" s="9">
        <v>32200</v>
      </c>
      <c r="E30" s="9">
        <v>23000</v>
      </c>
      <c r="F30" s="14"/>
    </row>
    <row r="31" spans="1:13" x14ac:dyDescent="0.25">
      <c r="A31" t="s">
        <v>15</v>
      </c>
      <c r="B31" s="6">
        <v>0.42</v>
      </c>
      <c r="C31" s="9">
        <v>113750</v>
      </c>
      <c r="D31" s="9">
        <v>33750</v>
      </c>
      <c r="E31" s="9">
        <v>25250</v>
      </c>
      <c r="F31" s="14"/>
    </row>
    <row r="32" spans="1:13" x14ac:dyDescent="0.25">
      <c r="A32" t="s">
        <v>15</v>
      </c>
      <c r="B32" s="6">
        <v>0.25</v>
      </c>
      <c r="C32" s="9">
        <v>116550</v>
      </c>
      <c r="D32" s="9">
        <v>33650</v>
      </c>
      <c r="E32" s="9">
        <v>22750</v>
      </c>
      <c r="F32" s="14"/>
    </row>
    <row r="33" spans="1:6" x14ac:dyDescent="0.25">
      <c r="A33" t="s">
        <v>15</v>
      </c>
      <c r="B33" s="6">
        <v>0.05</v>
      </c>
      <c r="C33" s="9">
        <v>116300</v>
      </c>
      <c r="D33" s="9">
        <v>34000</v>
      </c>
      <c r="E33" s="9">
        <v>23500</v>
      </c>
      <c r="F33" s="14"/>
    </row>
    <row r="34" spans="1:6" x14ac:dyDescent="0.25">
      <c r="A34" t="s">
        <v>15</v>
      </c>
      <c r="B34" s="6">
        <v>7.0000000000000007E-2</v>
      </c>
      <c r="C34" s="9">
        <v>118700</v>
      </c>
      <c r="D34" s="9">
        <v>33750</v>
      </c>
      <c r="E34" s="9">
        <v>22500</v>
      </c>
      <c r="F34" s="14"/>
    </row>
    <row r="35" spans="1:6" x14ac:dyDescent="0.25">
      <c r="A35" t="s">
        <v>15</v>
      </c>
      <c r="B35" s="6">
        <v>0</v>
      </c>
      <c r="C35" s="9">
        <v>118800</v>
      </c>
      <c r="D35" s="9">
        <v>31300</v>
      </c>
      <c r="E35" s="9">
        <v>22500</v>
      </c>
      <c r="F35" s="14"/>
    </row>
    <row r="36" spans="1:6" x14ac:dyDescent="0.25">
      <c r="A36" t="s">
        <v>15</v>
      </c>
      <c r="B36" s="6">
        <v>0.18</v>
      </c>
      <c r="C36" s="9">
        <v>118750</v>
      </c>
      <c r="D36" s="9">
        <v>33150</v>
      </c>
      <c r="E36" s="9">
        <v>20250</v>
      </c>
      <c r="F36" s="14"/>
    </row>
    <row r="37" spans="1:6" x14ac:dyDescent="0.25">
      <c r="A37" t="s">
        <v>15</v>
      </c>
      <c r="B37" s="6">
        <v>0.31</v>
      </c>
      <c r="C37" s="9">
        <v>118750</v>
      </c>
      <c r="D37" s="9">
        <v>34550</v>
      </c>
      <c r="E37" s="9">
        <v>20250</v>
      </c>
      <c r="F37" s="14"/>
    </row>
    <row r="38" spans="1:6" x14ac:dyDescent="0.25">
      <c r="A38" t="s">
        <v>15</v>
      </c>
      <c r="B38" s="6">
        <v>0.46</v>
      </c>
      <c r="C38" s="9">
        <v>118750</v>
      </c>
      <c r="D38" s="9">
        <v>34150</v>
      </c>
      <c r="E38" s="9">
        <v>24250</v>
      </c>
      <c r="F38" s="14"/>
    </row>
    <row r="75" spans="7:7" x14ac:dyDescent="0.25">
      <c r="G75" s="14">
        <f>(C75-C38)/C38</f>
        <v>-1</v>
      </c>
    </row>
  </sheetData>
  <mergeCells count="12">
    <mergeCell ref="H18:H19"/>
    <mergeCell ref="I18:I19"/>
    <mergeCell ref="J18:L18"/>
    <mergeCell ref="M18:M19"/>
    <mergeCell ref="H4:H5"/>
    <mergeCell ref="I4:I5"/>
    <mergeCell ref="J4:L4"/>
    <mergeCell ref="M4:M5"/>
    <mergeCell ref="H11:H12"/>
    <mergeCell ref="I11:I12"/>
    <mergeCell ref="J11:L11"/>
    <mergeCell ref="M11:M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fix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ryana</dc:creator>
  <cp:lastModifiedBy>ryana</cp:lastModifiedBy>
  <dcterms:created xsi:type="dcterms:W3CDTF">2020-02-10T02:00:12Z</dcterms:created>
  <dcterms:modified xsi:type="dcterms:W3CDTF">2020-06-24T14:11:51Z</dcterms:modified>
</cp:coreProperties>
</file>